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asaki\Desktop\"/>
    </mc:Choice>
  </mc:AlternateContent>
  <bookViews>
    <workbookView xWindow="0" yWindow="0" windowWidth="18135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K5" i="1"/>
  <c r="K4" i="1" l="1"/>
  <c r="C6" i="1" l="1"/>
  <c r="C5" i="1"/>
  <c r="C4" i="1"/>
</calcChain>
</file>

<file path=xl/comments1.xml><?xml version="1.0" encoding="utf-8"?>
<comments xmlns="http://schemas.openxmlformats.org/spreadsheetml/2006/main">
  <authors>
    <author>Windows ユーザー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半角数字で入力すること！</t>
        </r>
      </text>
    </comment>
  </commentList>
</comments>
</file>

<file path=xl/sharedStrings.xml><?xml version="1.0" encoding="utf-8"?>
<sst xmlns="http://schemas.openxmlformats.org/spreadsheetml/2006/main" count="49" uniqueCount="49">
  <si>
    <t>SDGs目標番号</t>
    <rPh sb="4" eb="8">
      <t>モクヒョウバンゴウ</t>
    </rPh>
    <phoneticPr fontId="1"/>
  </si>
  <si>
    <t>SDGs教育プログラム修了確認シート</t>
    <rPh sb="4" eb="6">
      <t>キョウイク</t>
    </rPh>
    <rPh sb="11" eb="15">
      <t>シュウリョウカクニン</t>
    </rPh>
    <phoneticPr fontId="1"/>
  </si>
  <si>
    <t>単位数</t>
    <rPh sb="0" eb="3">
      <t>タンイスウ</t>
    </rPh>
    <phoneticPr fontId="1"/>
  </si>
  <si>
    <t>目標1</t>
    <rPh sb="0" eb="2">
      <t>モクヒョウ</t>
    </rPh>
    <phoneticPr fontId="1"/>
  </si>
  <si>
    <t>目標2</t>
    <rPh sb="0" eb="2">
      <t>モクヒョウ</t>
    </rPh>
    <phoneticPr fontId="1"/>
  </si>
  <si>
    <t>目標3</t>
    <rPh sb="0" eb="2">
      <t>モクヒョウ</t>
    </rPh>
    <phoneticPr fontId="1"/>
  </si>
  <si>
    <t>目標4</t>
    <rPh sb="0" eb="2">
      <t>モクヒョウ</t>
    </rPh>
    <phoneticPr fontId="1"/>
  </si>
  <si>
    <t>目標5</t>
    <rPh sb="0" eb="2">
      <t>モクヒョウ</t>
    </rPh>
    <phoneticPr fontId="1"/>
  </si>
  <si>
    <t>目標6</t>
    <rPh sb="0" eb="2">
      <t>モクヒョウ</t>
    </rPh>
    <phoneticPr fontId="1"/>
  </si>
  <si>
    <t>目標7</t>
    <rPh sb="0" eb="2">
      <t>モクヒョウ</t>
    </rPh>
    <phoneticPr fontId="1"/>
  </si>
  <si>
    <t>目標8</t>
    <rPh sb="0" eb="2">
      <t>モクヒョウ</t>
    </rPh>
    <phoneticPr fontId="1"/>
  </si>
  <si>
    <t>目標9</t>
    <rPh sb="0" eb="2">
      <t>モクヒョウ</t>
    </rPh>
    <phoneticPr fontId="1"/>
  </si>
  <si>
    <t>目標10</t>
    <rPh sb="0" eb="2">
      <t>モクヒョウ</t>
    </rPh>
    <phoneticPr fontId="1"/>
  </si>
  <si>
    <t>目標11</t>
    <rPh sb="0" eb="2">
      <t>モクヒョウ</t>
    </rPh>
    <phoneticPr fontId="1"/>
  </si>
  <si>
    <t>目標12</t>
    <rPh sb="0" eb="2">
      <t>モクヒョウ</t>
    </rPh>
    <phoneticPr fontId="1"/>
  </si>
  <si>
    <t>目標13</t>
    <rPh sb="0" eb="2">
      <t>モクヒョウ</t>
    </rPh>
    <phoneticPr fontId="1"/>
  </si>
  <si>
    <t>目標14</t>
    <rPh sb="0" eb="2">
      <t>モクヒョウ</t>
    </rPh>
    <phoneticPr fontId="1"/>
  </si>
  <si>
    <t>目標15</t>
    <rPh sb="0" eb="2">
      <t>モクヒョウ</t>
    </rPh>
    <phoneticPr fontId="1"/>
  </si>
  <si>
    <t>目標16</t>
    <rPh sb="0" eb="2">
      <t>モクヒョウ</t>
    </rPh>
    <phoneticPr fontId="1"/>
  </si>
  <si>
    <t>目標17</t>
    <rPh sb="0" eb="2">
      <t>モクヒョウ</t>
    </rPh>
    <phoneticPr fontId="1"/>
  </si>
  <si>
    <t>貧困</t>
  </si>
  <si>
    <t>飢餓</t>
  </si>
  <si>
    <t>保健</t>
  </si>
  <si>
    <t>教育</t>
  </si>
  <si>
    <t>水・衛生</t>
  </si>
  <si>
    <t>エネルギー</t>
  </si>
  <si>
    <t>不平等</t>
  </si>
  <si>
    <t>都市</t>
  </si>
  <si>
    <t>気候変動</t>
  </si>
  <si>
    <t>海洋資源</t>
  </si>
  <si>
    <t>陸上資源</t>
  </si>
  <si>
    <t>平和</t>
  </si>
  <si>
    <t>実施手段</t>
  </si>
  <si>
    <t>経済成長と雇用</t>
    <phoneticPr fontId="1"/>
  </si>
  <si>
    <t>インフラ，
ｲﾉﾍﾞｰｼｮﾝ</t>
    <phoneticPr fontId="1"/>
  </si>
  <si>
    <t>生産と
消費</t>
    <phoneticPr fontId="1"/>
  </si>
  <si>
    <t>ジェンダー</t>
    <phoneticPr fontId="1"/>
  </si>
  <si>
    <t>●</t>
    <phoneticPr fontId="1"/>
  </si>
  <si>
    <t>エントリーレベル</t>
  </si>
  <si>
    <t>6目標以上かつ12単位以上修得</t>
  </si>
  <si>
    <t>スタンダードレベル</t>
  </si>
  <si>
    <t>9目標以上かつ18単位以上修得</t>
  </si>
  <si>
    <t>アドバンスレベル</t>
  </si>
  <si>
    <t>12目標以上かつ24単位以上修得</t>
  </si>
  <si>
    <t>SDGs修得単位数</t>
    <rPh sb="4" eb="9">
      <t>シュウトクタンイスウ</t>
    </rPh>
    <phoneticPr fontId="1"/>
  </si>
  <si>
    <t>SDGs目標達成数</t>
    <rPh sb="4" eb="9">
      <t>モクヒョウタッセイスウ</t>
    </rPh>
    <phoneticPr fontId="1"/>
  </si>
  <si>
    <t>科目名</t>
    <phoneticPr fontId="1"/>
  </si>
  <si>
    <t>◆このシートの使い方◆
　・太枠内を入力してください。（科目名，科目の単位数，その科目の該当する目標）
　・単位の修得状況に応じて，どのレベルを修了しているかが表示されます。
　・誤入力があると，正しく判定されません。
　・このシートはあくまで参考として活用してください。</t>
    <rPh sb="7" eb="8">
      <t>ツカ</t>
    </rPh>
    <rPh sb="9" eb="10">
      <t>カタ</t>
    </rPh>
    <rPh sb="14" eb="17">
      <t>フトワクナイ</t>
    </rPh>
    <rPh sb="18" eb="20">
      <t>ニュウリョク</t>
    </rPh>
    <rPh sb="28" eb="31">
      <t>カモクメイ</t>
    </rPh>
    <rPh sb="32" eb="34">
      <t>カモク</t>
    </rPh>
    <rPh sb="35" eb="38">
      <t>タンイスウ</t>
    </rPh>
    <rPh sb="41" eb="43">
      <t>カモク</t>
    </rPh>
    <rPh sb="44" eb="46">
      <t>ガイトウ</t>
    </rPh>
    <rPh sb="48" eb="50">
      <t>モクヒョウ</t>
    </rPh>
    <rPh sb="54" eb="56">
      <t>タンイ</t>
    </rPh>
    <rPh sb="57" eb="61">
      <t>シュウトクジョウキョウ</t>
    </rPh>
    <rPh sb="62" eb="63">
      <t>オウ</t>
    </rPh>
    <rPh sb="72" eb="74">
      <t>シュウリョウ</t>
    </rPh>
    <rPh sb="80" eb="82">
      <t>ヒョウジ</t>
    </rPh>
    <rPh sb="90" eb="91">
      <t>アヤマ</t>
    </rPh>
    <rPh sb="91" eb="93">
      <t>ニュウリョク</t>
    </rPh>
    <rPh sb="98" eb="99">
      <t>タダ</t>
    </rPh>
    <rPh sb="101" eb="103">
      <t>ハンテイ</t>
    </rPh>
    <rPh sb="122" eb="124">
      <t>サンコウ</t>
    </rPh>
    <rPh sb="127" eb="129">
      <t>カツヨウ</t>
    </rPh>
    <phoneticPr fontId="1"/>
  </si>
  <si>
    <t>判定
結果</t>
    <rPh sb="0" eb="2">
      <t>ハンテイ</t>
    </rPh>
    <rPh sb="3" eb="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</si>
</sst>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5"/>
      </left>
      <right style="medium">
        <color theme="5"/>
      </right>
      <top style="thin">
        <color theme="0" tint="-0.499984740745262"/>
      </top>
      <bottom style="medium">
        <color theme="5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0" fontId="2" fillId="0" borderId="16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7" xfId="0" applyFont="1" applyBorder="1" applyProtection="1">
      <alignment vertical="center"/>
    </xf>
    <xf numFmtId="0" fontId="6" fillId="0" borderId="17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vertical="center" shrinkToFit="1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 shrinkToFit="1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</xf>
    <xf numFmtId="0" fontId="2" fillId="4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ont>
        <color theme="0"/>
      </font>
      <fill>
        <patternFill>
          <bgColor rgb="FFFF6600"/>
        </patternFill>
      </fill>
    </dxf>
    <dxf>
      <font>
        <strike val="0"/>
        <color theme="0"/>
      </font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E7F1F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5255</xdr:colOff>
      <xdr:row>7</xdr:row>
      <xdr:rowOff>6569</xdr:rowOff>
    </xdr:from>
    <xdr:to>
      <xdr:col>2</xdr:col>
      <xdr:colOff>6569</xdr:colOff>
      <xdr:row>10</xdr:row>
      <xdr:rowOff>0</xdr:rowOff>
    </xdr:to>
    <xdr:cxnSp macro="">
      <xdr:nvCxnSpPr>
        <xdr:cNvPr id="3" name="直線コネクタ 2"/>
        <xdr:cNvCxnSpPr/>
      </xdr:nvCxnSpPr>
      <xdr:spPr>
        <a:xfrm>
          <a:off x="405962" y="1307224"/>
          <a:ext cx="1696107" cy="821121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showGridLines="0" tabSelected="1" zoomScaleNormal="100" workbookViewId="0">
      <selection activeCell="G13" sqref="G13"/>
    </sheetView>
  </sheetViews>
  <sheetFormatPr defaultRowHeight="13.5"/>
  <cols>
    <col min="1" max="1" width="4.125" style="1" customWidth="1"/>
    <col min="2" max="2" width="22.25" style="1" customWidth="1"/>
    <col min="3" max="3" width="5.5" style="1" bestFit="1" customWidth="1"/>
    <col min="4" max="20" width="8.625" style="1" customWidth="1"/>
    <col min="21" max="27" width="9" style="1"/>
    <col min="28" max="28" width="3.625" style="1" hidden="1" customWidth="1"/>
    <col min="29" max="16384" width="9" style="1"/>
  </cols>
  <sheetData>
    <row r="1" spans="1:31" s="5" customFormat="1" ht="16.5">
      <c r="A1" s="4" t="s">
        <v>1</v>
      </c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5" customFormat="1" ht="12" customHeight="1" thickBot="1">
      <c r="A2" s="4"/>
      <c r="M2" s="35" t="s">
        <v>47</v>
      </c>
      <c r="N2" s="35"/>
      <c r="O2" s="35"/>
      <c r="P2" s="35"/>
      <c r="Q2" s="35"/>
      <c r="R2" s="35"/>
      <c r="S2" s="35"/>
      <c r="T2" s="35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" customFormat="1" ht="27">
      <c r="C3" s="46" t="s">
        <v>48</v>
      </c>
      <c r="M3" s="35"/>
      <c r="N3" s="35"/>
      <c r="O3" s="35"/>
      <c r="P3" s="35"/>
      <c r="Q3" s="35"/>
      <c r="R3" s="35"/>
      <c r="S3" s="35"/>
      <c r="T3" s="35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5" customFormat="1" ht="19.5" customHeight="1">
      <c r="B4" s="6" t="s">
        <v>38</v>
      </c>
      <c r="C4" s="31" t="str">
        <f>IF($K$4&gt;5,IF($K$5&gt;11,"修了","×"),"×")</f>
        <v>×</v>
      </c>
      <c r="D4" s="7" t="s">
        <v>39</v>
      </c>
      <c r="E4" s="8"/>
      <c r="F4" s="8"/>
      <c r="G4" s="8"/>
      <c r="H4" s="9"/>
      <c r="I4" s="10"/>
      <c r="J4" s="11" t="s">
        <v>45</v>
      </c>
      <c r="K4" s="33">
        <f>COUNTIF($D$10:$T$10,"達成")</f>
        <v>0</v>
      </c>
      <c r="M4" s="35"/>
      <c r="N4" s="35"/>
      <c r="O4" s="35"/>
      <c r="P4" s="35"/>
      <c r="Q4" s="35"/>
      <c r="R4" s="35"/>
      <c r="S4" s="35"/>
      <c r="T4" s="35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5" customFormat="1" ht="19.5" customHeight="1">
      <c r="B5" s="6" t="s">
        <v>40</v>
      </c>
      <c r="C5" s="31" t="str">
        <f>IF($K$4&gt;8,IF($K$5&gt;17,"修了","×"),"×")</f>
        <v>×</v>
      </c>
      <c r="D5" s="7" t="s">
        <v>41</v>
      </c>
      <c r="E5" s="8"/>
      <c r="F5" s="8"/>
      <c r="G5" s="8"/>
      <c r="H5" s="9"/>
      <c r="I5" s="12"/>
      <c r="J5" s="13" t="s">
        <v>44</v>
      </c>
      <c r="K5" s="34">
        <f>SUM($C$11:$C$1000)</f>
        <v>0</v>
      </c>
      <c r="M5" s="35"/>
      <c r="N5" s="35"/>
      <c r="O5" s="35"/>
      <c r="P5" s="35"/>
      <c r="Q5" s="35"/>
      <c r="R5" s="35"/>
      <c r="S5" s="35"/>
      <c r="T5" s="35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5" customFormat="1" ht="19.5" customHeight="1" thickBot="1">
      <c r="B6" s="6" t="s">
        <v>42</v>
      </c>
      <c r="C6" s="32" t="str">
        <f>IF($K$4&gt;11,IF($K$5&gt;23,"修了","×"),"×")</f>
        <v>×</v>
      </c>
      <c r="D6" s="7" t="s">
        <v>43</v>
      </c>
      <c r="E6" s="8"/>
      <c r="F6" s="8"/>
      <c r="G6" s="8"/>
      <c r="H6" s="9"/>
      <c r="I6" s="9"/>
      <c r="J6" s="9"/>
      <c r="K6" s="9"/>
      <c r="M6" s="35"/>
      <c r="N6" s="35"/>
      <c r="O6" s="35"/>
      <c r="P6" s="35"/>
      <c r="Q6" s="35"/>
      <c r="R6" s="35"/>
      <c r="S6" s="35"/>
      <c r="T6" s="35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5" customFormat="1"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5" customFormat="1" ht="24" customHeight="1">
      <c r="B8" s="14" t="s">
        <v>0</v>
      </c>
      <c r="C8" s="15" t="s">
        <v>2</v>
      </c>
      <c r="D8" s="47" t="s">
        <v>3</v>
      </c>
      <c r="E8" s="47" t="s">
        <v>4</v>
      </c>
      <c r="F8" s="47" t="s">
        <v>5</v>
      </c>
      <c r="G8" s="47" t="s">
        <v>6</v>
      </c>
      <c r="H8" s="47" t="s">
        <v>7</v>
      </c>
      <c r="I8" s="47" t="s">
        <v>8</v>
      </c>
      <c r="J8" s="47" t="s">
        <v>9</v>
      </c>
      <c r="K8" s="47" t="s">
        <v>10</v>
      </c>
      <c r="L8" s="47" t="s">
        <v>11</v>
      </c>
      <c r="M8" s="47" t="s">
        <v>12</v>
      </c>
      <c r="N8" s="47" t="s">
        <v>13</v>
      </c>
      <c r="O8" s="47" t="s">
        <v>14</v>
      </c>
      <c r="P8" s="47" t="s">
        <v>15</v>
      </c>
      <c r="Q8" s="47" t="s">
        <v>16</v>
      </c>
      <c r="R8" s="47" t="s">
        <v>17</v>
      </c>
      <c r="S8" s="47" t="s">
        <v>18</v>
      </c>
      <c r="T8" s="47" t="s">
        <v>19</v>
      </c>
      <c r="V8" s="1"/>
      <c r="W8" s="1"/>
      <c r="X8" s="1"/>
      <c r="Y8" s="1"/>
      <c r="Z8" s="1"/>
      <c r="AA8" s="1"/>
      <c r="AC8" s="1"/>
      <c r="AD8" s="1"/>
      <c r="AE8" s="1"/>
    </row>
    <row r="9" spans="1:31" s="5" customFormat="1" ht="27">
      <c r="B9" s="16"/>
      <c r="C9" s="15"/>
      <c r="D9" s="17" t="s">
        <v>20</v>
      </c>
      <c r="E9" s="17" t="s">
        <v>21</v>
      </c>
      <c r="F9" s="17" t="s">
        <v>22</v>
      </c>
      <c r="G9" s="17" t="s">
        <v>23</v>
      </c>
      <c r="H9" s="18" t="s">
        <v>36</v>
      </c>
      <c r="I9" s="17" t="s">
        <v>24</v>
      </c>
      <c r="J9" s="18" t="s">
        <v>25</v>
      </c>
      <c r="K9" s="17" t="s">
        <v>33</v>
      </c>
      <c r="L9" s="19" t="s">
        <v>34</v>
      </c>
      <c r="M9" s="17" t="s">
        <v>26</v>
      </c>
      <c r="N9" s="17" t="s">
        <v>27</v>
      </c>
      <c r="O9" s="17" t="s">
        <v>35</v>
      </c>
      <c r="P9" s="17" t="s">
        <v>28</v>
      </c>
      <c r="Q9" s="17" t="s">
        <v>29</v>
      </c>
      <c r="R9" s="17" t="s">
        <v>30</v>
      </c>
      <c r="S9" s="17" t="s">
        <v>31</v>
      </c>
      <c r="T9" s="17" t="s">
        <v>32</v>
      </c>
      <c r="V9" s="1"/>
      <c r="W9" s="1"/>
      <c r="X9" s="1"/>
      <c r="Y9" s="1"/>
      <c r="Z9" s="1"/>
      <c r="AA9" s="1"/>
      <c r="AB9" s="5" t="s">
        <v>37</v>
      </c>
      <c r="AC9" s="1"/>
      <c r="AD9" s="1"/>
      <c r="AE9" s="1"/>
    </row>
    <row r="10" spans="1:31" s="5" customFormat="1" ht="14.25" thickBot="1">
      <c r="B10" s="20" t="s">
        <v>46</v>
      </c>
      <c r="C10" s="21"/>
      <c r="D10" s="30" t="str">
        <f>IF(COUNTIF(D$11:D$220,$AB$9)&gt;0,"達成","")</f>
        <v/>
      </c>
      <c r="E10" s="30" t="str">
        <f t="shared" ref="E10:T10" si="0">IF(COUNTIF(E$11:E$220,$AB$9)&gt;0,"達成","")</f>
        <v/>
      </c>
      <c r="F10" s="30" t="str">
        <f t="shared" si="0"/>
        <v/>
      </c>
      <c r="G10" s="30" t="str">
        <f t="shared" si="0"/>
        <v/>
      </c>
      <c r="H10" s="30" t="str">
        <f t="shared" si="0"/>
        <v/>
      </c>
      <c r="I10" s="30" t="str">
        <f t="shared" si="0"/>
        <v/>
      </c>
      <c r="J10" s="30" t="str">
        <f t="shared" si="0"/>
        <v/>
      </c>
      <c r="K10" s="30" t="str">
        <f t="shared" si="0"/>
        <v/>
      </c>
      <c r="L10" s="30" t="str">
        <f t="shared" si="0"/>
        <v/>
      </c>
      <c r="M10" s="30" t="str">
        <f t="shared" si="0"/>
        <v/>
      </c>
      <c r="N10" s="30" t="str">
        <f t="shared" si="0"/>
        <v/>
      </c>
      <c r="O10" s="30" t="str">
        <f t="shared" si="0"/>
        <v/>
      </c>
      <c r="P10" s="30" t="str">
        <f t="shared" si="0"/>
        <v/>
      </c>
      <c r="Q10" s="30" t="str">
        <f t="shared" si="0"/>
        <v/>
      </c>
      <c r="R10" s="30" t="str">
        <f t="shared" si="0"/>
        <v/>
      </c>
      <c r="S10" s="30" t="str">
        <f t="shared" si="0"/>
        <v/>
      </c>
      <c r="T10" s="30" t="str">
        <f t="shared" si="0"/>
        <v/>
      </c>
      <c r="V10" s="1"/>
      <c r="W10" s="1"/>
      <c r="X10" s="1"/>
      <c r="Y10" s="1"/>
      <c r="Z10" s="1"/>
      <c r="AA10" s="1"/>
      <c r="AC10" s="1"/>
      <c r="AD10" s="1"/>
      <c r="AE10" s="1"/>
    </row>
    <row r="11" spans="1:31" ht="17.25" customHeight="1" thickTop="1">
      <c r="A11" s="1">
        <v>1</v>
      </c>
      <c r="B11" s="22"/>
      <c r="C11" s="2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31" ht="17.25" customHeight="1">
      <c r="A12" s="1">
        <v>2</v>
      </c>
      <c r="B12" s="36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31" ht="17.25" customHeight="1">
      <c r="A13" s="1">
        <v>3</v>
      </c>
      <c r="B13" s="23"/>
      <c r="C13" s="3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31" ht="17.25" customHeight="1">
      <c r="A14" s="1">
        <v>4</v>
      </c>
      <c r="B14" s="36"/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31" ht="17.25" customHeight="1">
      <c r="A15" s="1">
        <v>5</v>
      </c>
      <c r="B15" s="23"/>
      <c r="C15" s="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1:31" ht="17.25" customHeight="1">
      <c r="A16" s="1">
        <v>6</v>
      </c>
      <c r="B16" s="36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0" ht="17.25" customHeight="1">
      <c r="A17" s="1">
        <v>7</v>
      </c>
      <c r="B17" s="23"/>
      <c r="C17" s="3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</row>
    <row r="18" spans="1:20" ht="17.25" customHeight="1">
      <c r="A18" s="1">
        <v>8</v>
      </c>
      <c r="B18" s="36"/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 ht="17.25" customHeight="1">
      <c r="A19" s="1">
        <v>9</v>
      </c>
      <c r="B19" s="23"/>
      <c r="C19" s="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1:20" ht="17.25" customHeight="1">
      <c r="A20" s="1">
        <v>10</v>
      </c>
      <c r="B20" s="36"/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  <row r="21" spans="1:20" ht="17.25" customHeight="1">
      <c r="A21" s="1">
        <v>11</v>
      </c>
      <c r="B21" s="23"/>
      <c r="C21" s="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1:20" ht="17.25" customHeight="1">
      <c r="A22" s="1">
        <v>12</v>
      </c>
      <c r="B22" s="36"/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</row>
    <row r="23" spans="1:20" ht="17.25" customHeight="1">
      <c r="A23" s="1">
        <v>13</v>
      </c>
      <c r="B23" s="23"/>
      <c r="C23" s="3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</row>
    <row r="24" spans="1:20" ht="17.25" customHeight="1">
      <c r="A24" s="1">
        <v>14</v>
      </c>
      <c r="B24" s="36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</row>
    <row r="25" spans="1:20" ht="17.25" customHeight="1">
      <c r="A25" s="1">
        <v>15</v>
      </c>
      <c r="B25" s="23"/>
      <c r="C25" s="3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1:20" ht="17.25" customHeight="1">
      <c r="A26" s="1">
        <v>16</v>
      </c>
      <c r="B26" s="36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ht="17.25" customHeight="1">
      <c r="A27" s="1">
        <v>17</v>
      </c>
      <c r="B27" s="23"/>
      <c r="C27" s="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</row>
    <row r="28" spans="1:20" ht="17.25" customHeight="1">
      <c r="A28" s="1">
        <v>18</v>
      </c>
      <c r="B28" s="36"/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0" ht="17.25" customHeight="1">
      <c r="A29" s="1">
        <v>19</v>
      </c>
      <c r="B29" s="23"/>
      <c r="C29" s="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1:20" ht="17.25" customHeight="1">
      <c r="A30" s="1">
        <v>20</v>
      </c>
      <c r="B30" s="36"/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</row>
    <row r="31" spans="1:20" ht="17.25" customHeight="1">
      <c r="A31" s="1">
        <v>21</v>
      </c>
      <c r="B31" s="23"/>
      <c r="C31" s="3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</row>
    <row r="32" spans="1:20" ht="17.25" customHeight="1">
      <c r="A32" s="1">
        <v>22</v>
      </c>
      <c r="B32" s="36"/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ht="17.25" customHeight="1">
      <c r="A33" s="1">
        <v>23</v>
      </c>
      <c r="B33" s="23"/>
      <c r="C33" s="3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</row>
    <row r="34" spans="1:20" ht="17.25" customHeight="1">
      <c r="A34" s="1">
        <v>24</v>
      </c>
      <c r="B34" s="36"/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 ht="17.25" customHeight="1">
      <c r="A35" s="1">
        <v>25</v>
      </c>
      <c r="B35" s="23"/>
      <c r="C35" s="3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</row>
    <row r="36" spans="1:20" ht="17.25" customHeight="1">
      <c r="A36" s="1">
        <v>26</v>
      </c>
      <c r="B36" s="36"/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</row>
    <row r="37" spans="1:20" ht="17.25" customHeight="1">
      <c r="A37" s="1">
        <v>27</v>
      </c>
      <c r="B37" s="23"/>
      <c r="C37" s="3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</row>
    <row r="38" spans="1:20" ht="17.25" customHeight="1">
      <c r="A38" s="1">
        <v>28</v>
      </c>
      <c r="B38" s="36"/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7.25" customHeight="1">
      <c r="A39" s="1">
        <v>29</v>
      </c>
      <c r="B39" s="23"/>
      <c r="C39" s="3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</row>
    <row r="40" spans="1:20" ht="17.25" customHeight="1" thickBot="1">
      <c r="A40" s="1">
        <v>30</v>
      </c>
      <c r="B40" s="41"/>
      <c r="C40" s="42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thickTop="1"/>
  </sheetData>
  <sheetProtection sheet="1" objects="1" scenarios="1" insertRows="0"/>
  <mergeCells count="2">
    <mergeCell ref="C8:C10"/>
    <mergeCell ref="M2:T6"/>
  </mergeCells>
  <phoneticPr fontId="1"/>
  <conditionalFormatting sqref="D10:T10">
    <cfRule type="containsText" dxfId="1" priority="2" operator="containsText" text="達成">
      <formula>NOT(ISERROR(SEARCH("達成",D10)))</formula>
    </cfRule>
  </conditionalFormatting>
  <conditionalFormatting sqref="C4:C6">
    <cfRule type="containsText" dxfId="0" priority="1" operator="containsText" text="修了">
      <formula>NOT(ISERROR(SEARCH("修了",C4)))</formula>
    </cfRule>
  </conditionalFormatting>
  <dataValidations count="2">
    <dataValidation type="whole" allowBlank="1" showInputMessage="1" showErrorMessage="1" sqref="C11:C40">
      <formula1>1</formula1>
      <formula2>20</formula2>
    </dataValidation>
    <dataValidation type="list" allowBlank="1" showInputMessage="1" showErrorMessage="1" sqref="D11:T40">
      <formula1>$AB$9:$AB$11</formula1>
    </dataValidation>
  </dataValidations>
  <printOptions horizontalCentered="1" verticalCentered="1"/>
  <pageMargins left="0" right="0" top="0" bottom="0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富山大学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2022-05-26T10:05:33Z</cp:lastPrinted>
  <dcterms:created xsi:type="dcterms:W3CDTF">2022-05-26T07:44:48Z</dcterms:created>
  <dcterms:modified xsi:type="dcterms:W3CDTF">2022-05-26T10:06:05Z</dcterms:modified>
</cp:coreProperties>
</file>